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Pieczywo i ciasto " sheetId="1" r:id="rId1"/>
  </sheets>
  <definedNames>
    <definedName name="_xlnm.Print_Area" localSheetId="0">'Pieczywo i ciasto '!$A$3:$R$39</definedName>
  </definedNames>
  <calcPr fullCalcOnLoad="1"/>
</workbook>
</file>

<file path=xl/sharedStrings.xml><?xml version="1.0" encoding="utf-8"?>
<sst xmlns="http://schemas.openxmlformats.org/spreadsheetml/2006/main" count="120" uniqueCount="90">
  <si>
    <t>L.p.</t>
  </si>
  <si>
    <t>Nazwa</t>
  </si>
  <si>
    <t>j.m.</t>
  </si>
  <si>
    <t>szt</t>
  </si>
  <si>
    <t xml:space="preserve">szt </t>
  </si>
  <si>
    <t xml:space="preserve">Chlebek wazówka  300 g </t>
  </si>
  <si>
    <t>Bułka  kajzerka wieloziarnista 50 gr</t>
  </si>
  <si>
    <t>Bułka  koktajlowa  35 gr</t>
  </si>
  <si>
    <t>Bagietka  wyborowa 300 g</t>
  </si>
  <si>
    <t>Bułka tarta</t>
  </si>
  <si>
    <t>kg</t>
  </si>
  <si>
    <t>drożdże</t>
  </si>
  <si>
    <t>Placek drożdżowy</t>
  </si>
  <si>
    <t xml:space="preserve">Kruche babeczki wytrawne </t>
  </si>
  <si>
    <t>Faworki</t>
  </si>
  <si>
    <t xml:space="preserve">RAZEM </t>
  </si>
  <si>
    <t xml:space="preserve">Chlebek wielkanocny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</si>
  <si>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</si>
  <si>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</si>
  <si>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</si>
  <si>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</si>
  <si>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</si>
  <si>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</si>
  <si>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</si>
  <si>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</si>
  <si>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</si>
  <si>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</si>
  <si>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</si>
  <si>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</si>
  <si>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</si>
  <si>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</si>
  <si>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</si>
  <si>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</si>
  <si>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</si>
  <si>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</si>
  <si>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</si>
  <si>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</si>
  <si>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</si>
  <si>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</si>
  <si>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</si>
  <si>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</si>
  <si>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</si>
  <si>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</si>
  <si>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</si>
  <si>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</si>
  <si>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</si>
  <si>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</si>
  <si>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</si>
  <si>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</si>
  <si>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Chleb typu szczeciński  krojony 500gr</t>
  </si>
  <si>
    <t>Pączek</t>
  </si>
  <si>
    <t>Babka piaskowa różne rodzaje</t>
  </si>
  <si>
    <t>Sernik (z owocami)</t>
  </si>
  <si>
    <t>Tort</t>
  </si>
  <si>
    <t>Chleb orkiszowy krojony 500 gr</t>
  </si>
  <si>
    <t>Chleb bezglutenowy 400g</t>
  </si>
  <si>
    <t>chleb z chia krojony 400 g</t>
  </si>
  <si>
    <t xml:space="preserve">Chleb dyniowy krojony 500g </t>
  </si>
  <si>
    <t>Chleb IG dla diabetyków krojony 400 g</t>
  </si>
  <si>
    <t>Chleb pszenny krojony 500 g</t>
  </si>
  <si>
    <t>Chleb razowy krojony 750gr.</t>
  </si>
  <si>
    <t>Chleb razowy krojony 400gr.</t>
  </si>
  <si>
    <t>Chleb słonecznikowy krojony 500 gr.</t>
  </si>
  <si>
    <t xml:space="preserve">Chleb tostowy  krojony 400 g </t>
  </si>
  <si>
    <t>bułka grahamka</t>
  </si>
  <si>
    <t>bułka kukurydziana -mini z dynią  35 g</t>
  </si>
  <si>
    <t xml:space="preserve">Chleb okolicznościowy - dożynkowy 2 kg. </t>
  </si>
  <si>
    <t xml:space="preserve">ciastka pierniki  </t>
  </si>
  <si>
    <t xml:space="preserve">Ciasto z kremem lub nadzieniem, przekładane i ciasto z owocami </t>
  </si>
  <si>
    <t xml:space="preserve">Bułka kajzerka-mini  b/m 35 gr. </t>
  </si>
  <si>
    <t xml:space="preserve">Wartość netto zł </t>
  </si>
  <si>
    <t>Wartość brutto zł</t>
  </si>
  <si>
    <t xml:space="preserve">Cena jedn. brutto zł </t>
  </si>
  <si>
    <t>Stwaka VAT %</t>
  </si>
  <si>
    <t xml:space="preserve">Drożdżówka z serem  120 gr. </t>
  </si>
  <si>
    <t>6 miesięcy  2023</t>
  </si>
  <si>
    <r>
      <rPr>
        <b/>
        <sz val="9"/>
        <color indexed="8"/>
        <rFont val="Times New Roman"/>
        <family val="1"/>
      </rPr>
      <t>Załącznik 1a</t>
    </r>
    <r>
      <rPr>
        <sz val="9"/>
        <color indexed="8"/>
        <rFont val="Times New Roman"/>
        <family val="1"/>
      </rPr>
      <t xml:space="preserve"> do SWZ ZP/UŚ/PC/03/2023/I</t>
    </r>
  </si>
  <si>
    <t>Ilośc na 6  miesięy</t>
  </si>
  <si>
    <t>RS Światowid</t>
  </si>
  <si>
    <t>RS Henryk</t>
  </si>
  <si>
    <t xml:space="preserve">RS Ad, Burszt. </t>
  </si>
  <si>
    <t>ilosc 6 miesięcy na podstawie 2022</t>
  </si>
  <si>
    <t>Ilość roczna 2022</t>
  </si>
  <si>
    <t>Wykonanie RS Ad i Bursztyn - okres analogiczny 2022</t>
  </si>
  <si>
    <t>Wykonanie RS Henryk- okres analogiczny 2022</t>
  </si>
  <si>
    <t>Wykonanie RS Światowid - okres analogiczny- 2022</t>
  </si>
  <si>
    <t xml:space="preserve">Ciasto tylko na święta wielkanocne </t>
  </si>
  <si>
    <t xml:space="preserve">Światowid - Ciasto tylko na święta wielkanocne </t>
  </si>
  <si>
    <t>Cena jedn. Netto</t>
  </si>
  <si>
    <t xml:space="preserve">wartośc netto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</si>
</sst>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[$-415]General"/>
    <numFmt numFmtId="168" formatCode="[$-415]dddd\,\ d\ mmmm\ 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3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color theme="1"/>
      <name val="Arial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28" fillId="0" borderId="0">
      <alignment/>
      <protection/>
    </xf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Alignment="1">
      <alignment/>
    </xf>
    <xf numFmtId="0" fontId="19" fillId="24" borderId="10" xfId="0" applyFont="1" applyFill="1" applyBorder="1" applyAlignment="1">
      <alignment/>
    </xf>
    <xf numFmtId="0" fontId="19" fillId="24" borderId="10" xfId="0" applyFont="1" applyFill="1" applyBorder="1" applyAlignment="1">
      <alignment vertical="top" wrapText="1"/>
    </xf>
    <xf numFmtId="0" fontId="19" fillId="24" borderId="11" xfId="0" applyFont="1" applyFill="1" applyBorder="1" applyAlignment="1">
      <alignment vertical="top" wrapText="1"/>
    </xf>
    <xf numFmtId="0" fontId="21" fillId="24" borderId="12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167" fontId="29" fillId="25" borderId="12" xfId="44" applyFont="1" applyFill="1" applyBorder="1" applyAlignment="1">
      <alignment horizontal="center" vertical="center" wrapText="1"/>
      <protection/>
    </xf>
    <xf numFmtId="0" fontId="29" fillId="24" borderId="12" xfId="0" applyFont="1" applyFill="1" applyBorder="1" applyAlignment="1">
      <alignment horizontal="center" wrapText="1"/>
    </xf>
    <xf numFmtId="0" fontId="19" fillId="24" borderId="12" xfId="0" applyFont="1" applyFill="1" applyBorder="1" applyAlignment="1">
      <alignment horizontal="center"/>
    </xf>
    <xf numFmtId="1" fontId="19" fillId="24" borderId="12" xfId="0" applyNumberFormat="1" applyFont="1" applyFill="1" applyBorder="1" applyAlignment="1">
      <alignment horizontal="center"/>
    </xf>
    <xf numFmtId="4" fontId="19" fillId="24" borderId="12" xfId="0" applyNumberFormat="1" applyFont="1" applyFill="1" applyBorder="1" applyAlignment="1">
      <alignment horizontal="center"/>
    </xf>
    <xf numFmtId="0" fontId="19" fillId="26" borderId="10" xfId="0" applyFont="1" applyFill="1" applyBorder="1" applyAlignment="1">
      <alignment vertical="top" wrapText="1"/>
    </xf>
    <xf numFmtId="0" fontId="19" fillId="26" borderId="11" xfId="0" applyFont="1" applyFill="1" applyBorder="1" applyAlignment="1">
      <alignment vertical="top" wrapText="1"/>
    </xf>
    <xf numFmtId="0" fontId="19" fillId="24" borderId="13" xfId="0" applyFont="1" applyFill="1" applyBorder="1" applyAlignment="1">
      <alignment/>
    </xf>
    <xf numFmtId="0" fontId="19" fillId="24" borderId="13" xfId="0" applyFont="1" applyFill="1" applyBorder="1" applyAlignment="1">
      <alignment vertical="top" wrapText="1"/>
    </xf>
    <xf numFmtId="0" fontId="19" fillId="24" borderId="14" xfId="0" applyFont="1" applyFill="1" applyBorder="1" applyAlignment="1">
      <alignment vertical="top" wrapText="1"/>
    </xf>
    <xf numFmtId="1" fontId="19" fillId="24" borderId="15" xfId="0" applyNumberFormat="1" applyFont="1" applyFill="1" applyBorder="1" applyAlignment="1">
      <alignment horizontal="center"/>
    </xf>
    <xf numFmtId="4" fontId="19" fillId="24" borderId="15" xfId="0" applyNumberFormat="1" applyFont="1" applyFill="1" applyBorder="1" applyAlignment="1">
      <alignment horizontal="center"/>
    </xf>
    <xf numFmtId="0" fontId="19" fillId="24" borderId="12" xfId="0" applyFont="1" applyFill="1" applyBorder="1" applyAlignment="1">
      <alignment/>
    </xf>
    <xf numFmtId="0" fontId="21" fillId="27" borderId="12" xfId="0" applyFont="1" applyFill="1" applyBorder="1" applyAlignment="1">
      <alignment horizontal="center" vertical="center"/>
    </xf>
    <xf numFmtId="0" fontId="29" fillId="24" borderId="15" xfId="0" applyNumberFormat="1" applyFont="1" applyFill="1" applyBorder="1" applyAlignment="1">
      <alignment horizontal="center"/>
    </xf>
    <xf numFmtId="0" fontId="29" fillId="24" borderId="12" xfId="0" applyNumberFormat="1" applyFont="1" applyFill="1" applyBorder="1" applyAlignment="1">
      <alignment horizontal="center"/>
    </xf>
    <xf numFmtId="167" fontId="29" fillId="28" borderId="12" xfId="44" applyFont="1" applyFill="1" applyBorder="1" applyAlignment="1">
      <alignment horizontal="center" vertical="center" wrapText="1"/>
      <protection/>
    </xf>
    <xf numFmtId="0" fontId="29" fillId="29" borderId="15" xfId="0" applyNumberFormat="1" applyFont="1" applyFill="1" applyBorder="1" applyAlignment="1">
      <alignment horizontal="center"/>
    </xf>
    <xf numFmtId="0" fontId="21" fillId="29" borderId="12" xfId="0" applyNumberFormat="1" applyFont="1" applyFill="1" applyBorder="1" applyAlignment="1">
      <alignment horizontal="center"/>
    </xf>
    <xf numFmtId="167" fontId="29" fillId="30" borderId="12" xfId="44" applyFont="1" applyFill="1" applyBorder="1" applyAlignment="1">
      <alignment horizontal="center" vertical="center" wrapText="1"/>
      <protection/>
    </xf>
    <xf numFmtId="167" fontId="30" fillId="30" borderId="12" xfId="44" applyFont="1" applyFill="1" applyBorder="1" applyAlignment="1">
      <alignment horizontal="center" vertical="center" wrapText="1"/>
      <protection/>
    </xf>
    <xf numFmtId="0" fontId="29" fillId="29" borderId="12" xfId="0" applyNumberFormat="1" applyFont="1" applyFill="1" applyBorder="1" applyAlignment="1">
      <alignment horizontal="center"/>
    </xf>
    <xf numFmtId="0" fontId="31" fillId="24" borderId="15" xfId="0" applyNumberFormat="1" applyFont="1" applyFill="1" applyBorder="1" applyAlignment="1">
      <alignment horizontal="center"/>
    </xf>
    <xf numFmtId="0" fontId="31" fillId="24" borderId="12" xfId="0" applyNumberFormat="1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31" borderId="16" xfId="0" applyFont="1" applyFill="1" applyBorder="1" applyAlignment="1">
      <alignment horizontal="center" wrapText="1"/>
    </xf>
    <xf numFmtId="0" fontId="19" fillId="31" borderId="0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/>
    </xf>
    <xf numFmtId="2" fontId="19" fillId="24" borderId="15" xfId="0" applyNumberFormat="1" applyFont="1" applyFill="1" applyBorder="1" applyAlignment="1">
      <alignment horizontal="center"/>
    </xf>
    <xf numFmtId="2" fontId="21" fillId="24" borderId="12" xfId="0" applyNumberFormat="1" applyFont="1" applyFill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3"/>
  <sheetViews>
    <sheetView tabSelected="1" zoomScalePageLayoutView="0" workbookViewId="0" topLeftCell="A1">
      <selection activeCell="N6" sqref="N6"/>
    </sheetView>
  </sheetViews>
  <sheetFormatPr defaultColWidth="9.140625" defaultRowHeight="12.75"/>
  <cols>
    <col min="1" max="1" width="2.57421875" style="0" customWidth="1"/>
    <col min="2" max="2" width="30.57421875" style="0" customWidth="1"/>
    <col min="3" max="3" width="4.140625" style="0" customWidth="1"/>
    <col min="4" max="5" width="8.140625" style="0" hidden="1" customWidth="1"/>
    <col min="6" max="6" width="10.421875" style="0" hidden="1" customWidth="1"/>
    <col min="7" max="7" width="8.140625" style="0" hidden="1" customWidth="1"/>
    <col min="8" max="8" width="9.57421875" style="0" hidden="1" customWidth="1"/>
    <col min="9" max="9" width="8.140625" style="0" hidden="1" customWidth="1"/>
    <col min="10" max="10" width="10.57421875" style="0" hidden="1" customWidth="1"/>
    <col min="11" max="11" width="8.140625" style="0" hidden="1" customWidth="1"/>
    <col min="12" max="12" width="11.421875" style="0" customWidth="1"/>
    <col min="14" max="14" width="11.57421875" style="0" customWidth="1"/>
  </cols>
  <sheetData>
    <row r="2" spans="1:18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2">
      <c r="A3" s="4"/>
      <c r="B3" s="42"/>
      <c r="C3" s="4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5"/>
      <c r="P3" s="5"/>
      <c r="Q3" s="3"/>
      <c r="R3" s="3"/>
    </row>
    <row r="4" spans="1:18" ht="21" customHeight="1">
      <c r="A4" s="26"/>
      <c r="B4" s="16" t="s">
        <v>75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38" t="s">
        <v>76</v>
      </c>
      <c r="N4" s="38"/>
      <c r="O4" s="39"/>
      <c r="P4" s="39"/>
      <c r="Q4" s="39"/>
      <c r="R4" s="39"/>
    </row>
    <row r="5" spans="1:18" ht="57" customHeight="1">
      <c r="A5" s="27" t="s">
        <v>0</v>
      </c>
      <c r="B5" s="27" t="s">
        <v>1</v>
      </c>
      <c r="C5" s="27" t="s">
        <v>2</v>
      </c>
      <c r="D5" s="30" t="s">
        <v>82</v>
      </c>
      <c r="E5" s="30" t="s">
        <v>81</v>
      </c>
      <c r="F5" s="33" t="s">
        <v>85</v>
      </c>
      <c r="G5" s="14" t="s">
        <v>78</v>
      </c>
      <c r="H5" s="33" t="s">
        <v>84</v>
      </c>
      <c r="I5" s="14" t="s">
        <v>79</v>
      </c>
      <c r="J5" s="34" t="s">
        <v>83</v>
      </c>
      <c r="K5" s="14" t="s">
        <v>80</v>
      </c>
      <c r="L5" s="14" t="s">
        <v>77</v>
      </c>
      <c r="M5" s="15" t="s">
        <v>88</v>
      </c>
      <c r="N5" s="15" t="s">
        <v>89</v>
      </c>
      <c r="O5" s="15" t="s">
        <v>73</v>
      </c>
      <c r="P5" s="15" t="s">
        <v>72</v>
      </c>
      <c r="Q5" s="15" t="s">
        <v>70</v>
      </c>
      <c r="R5" s="15" t="s">
        <v>71</v>
      </c>
    </row>
    <row r="6" spans="1:18" s="1" customFormat="1" ht="12">
      <c r="A6" s="21" t="s">
        <v>17</v>
      </c>
      <c r="B6" s="22" t="s">
        <v>49</v>
      </c>
      <c r="C6" s="23" t="s">
        <v>3</v>
      </c>
      <c r="D6" s="31">
        <v>25000</v>
      </c>
      <c r="E6" s="31">
        <f>(D6/2)</f>
        <v>12500</v>
      </c>
      <c r="F6" s="36">
        <v>6851</v>
      </c>
      <c r="G6" s="28">
        <v>6850</v>
      </c>
      <c r="H6" s="28"/>
      <c r="I6" s="28">
        <v>3600</v>
      </c>
      <c r="J6" s="36">
        <v>3969</v>
      </c>
      <c r="K6" s="28">
        <v>4022</v>
      </c>
      <c r="L6" s="9">
        <f>SUM(K6+I6+G6)</f>
        <v>14472</v>
      </c>
      <c r="M6" s="47"/>
      <c r="N6" s="47"/>
      <c r="O6" s="24"/>
      <c r="P6" s="24"/>
      <c r="Q6" s="25"/>
      <c r="R6" s="25"/>
    </row>
    <row r="7" spans="1:18" ht="12">
      <c r="A7" s="6" t="s">
        <v>18</v>
      </c>
      <c r="B7" s="7" t="s">
        <v>62</v>
      </c>
      <c r="C7" s="8" t="s">
        <v>3</v>
      </c>
      <c r="D7" s="35">
        <v>1500</v>
      </c>
      <c r="E7" s="31">
        <f aca="true" t="shared" si="0" ref="E7:E37">(D7/2)</f>
        <v>750</v>
      </c>
      <c r="F7" s="37">
        <v>12</v>
      </c>
      <c r="G7" s="29">
        <v>15</v>
      </c>
      <c r="H7" s="29"/>
      <c r="I7" s="29">
        <v>0</v>
      </c>
      <c r="J7" s="37">
        <v>201</v>
      </c>
      <c r="K7" s="29">
        <v>255</v>
      </c>
      <c r="L7" s="9">
        <f aca="true" t="shared" si="1" ref="L7:L37">SUM(K7+I7+G7)</f>
        <v>270</v>
      </c>
      <c r="M7" s="47"/>
      <c r="N7" s="47"/>
      <c r="O7" s="17"/>
      <c r="P7" s="17"/>
      <c r="Q7" s="18"/>
      <c r="R7" s="18"/>
    </row>
    <row r="8" spans="1:18" s="1" customFormat="1" ht="12">
      <c r="A8" s="6" t="s">
        <v>19</v>
      </c>
      <c r="B8" s="7" t="s">
        <v>55</v>
      </c>
      <c r="C8" s="8" t="s">
        <v>4</v>
      </c>
      <c r="D8" s="35">
        <v>350</v>
      </c>
      <c r="E8" s="31">
        <f t="shared" si="0"/>
        <v>175</v>
      </c>
      <c r="F8" s="37">
        <v>133</v>
      </c>
      <c r="G8" s="29">
        <v>135</v>
      </c>
      <c r="H8" s="29"/>
      <c r="I8" s="29">
        <v>10</v>
      </c>
      <c r="J8" s="37">
        <v>104</v>
      </c>
      <c r="K8" s="29">
        <v>114</v>
      </c>
      <c r="L8" s="9">
        <f t="shared" si="1"/>
        <v>259</v>
      </c>
      <c r="M8" s="47"/>
      <c r="N8" s="47"/>
      <c r="O8" s="17"/>
      <c r="P8" s="17"/>
      <c r="Q8" s="18"/>
      <c r="R8" s="18"/>
    </row>
    <row r="9" spans="1:18" s="1" customFormat="1" ht="12">
      <c r="A9" s="6" t="s">
        <v>20</v>
      </c>
      <c r="B9" s="7" t="s">
        <v>63</v>
      </c>
      <c r="C9" s="8" t="s">
        <v>4</v>
      </c>
      <c r="D9" s="35">
        <v>10</v>
      </c>
      <c r="E9" s="31">
        <f t="shared" si="0"/>
        <v>5</v>
      </c>
      <c r="F9" s="37">
        <v>5</v>
      </c>
      <c r="G9" s="29">
        <v>5</v>
      </c>
      <c r="H9" s="29"/>
      <c r="I9" s="29">
        <v>0</v>
      </c>
      <c r="J9" s="37">
        <v>0</v>
      </c>
      <c r="K9" s="29">
        <v>6</v>
      </c>
      <c r="L9" s="9">
        <f t="shared" si="1"/>
        <v>11</v>
      </c>
      <c r="M9" s="47"/>
      <c r="N9" s="47"/>
      <c r="O9" s="17"/>
      <c r="P9" s="17"/>
      <c r="Q9" s="18"/>
      <c r="R9" s="18"/>
    </row>
    <row r="10" spans="1:18" s="1" customFormat="1" ht="12">
      <c r="A10" s="6" t="s">
        <v>21</v>
      </c>
      <c r="B10" s="7" t="s">
        <v>5</v>
      </c>
      <c r="C10" s="8" t="s">
        <v>4</v>
      </c>
      <c r="D10" s="35">
        <v>25</v>
      </c>
      <c r="E10" s="31">
        <f t="shared" si="0"/>
        <v>12.5</v>
      </c>
      <c r="F10" s="37">
        <v>0</v>
      </c>
      <c r="G10" s="29">
        <v>0</v>
      </c>
      <c r="H10" s="29"/>
      <c r="I10" s="29">
        <v>0</v>
      </c>
      <c r="J10" s="37">
        <v>0</v>
      </c>
      <c r="K10" s="29">
        <v>0</v>
      </c>
      <c r="L10" s="9">
        <f t="shared" si="1"/>
        <v>0</v>
      </c>
      <c r="M10" s="47"/>
      <c r="N10" s="47"/>
      <c r="O10" s="17"/>
      <c r="P10" s="17"/>
      <c r="Q10" s="18"/>
      <c r="R10" s="18"/>
    </row>
    <row r="11" spans="1:18" ht="12">
      <c r="A11" s="6" t="s">
        <v>22</v>
      </c>
      <c r="B11" s="7" t="s">
        <v>61</v>
      </c>
      <c r="C11" s="8" t="s">
        <v>3</v>
      </c>
      <c r="D11" s="35">
        <v>52280</v>
      </c>
      <c r="E11" s="31">
        <f t="shared" si="0"/>
        <v>26140</v>
      </c>
      <c r="F11" s="37">
        <v>11097</v>
      </c>
      <c r="G11" s="29">
        <v>11100</v>
      </c>
      <c r="H11" s="29"/>
      <c r="I11" s="29">
        <v>4600</v>
      </c>
      <c r="J11" s="37">
        <v>3984</v>
      </c>
      <c r="K11" s="29">
        <v>4010</v>
      </c>
      <c r="L11" s="9">
        <f t="shared" si="1"/>
        <v>19710</v>
      </c>
      <c r="M11" s="47"/>
      <c r="N11" s="47"/>
      <c r="O11" s="17"/>
      <c r="P11" s="17"/>
      <c r="Q11" s="18"/>
      <c r="R11" s="18"/>
    </row>
    <row r="12" spans="1:18" ht="12">
      <c r="A12" s="6" t="s">
        <v>23</v>
      </c>
      <c r="B12" s="19" t="s">
        <v>60</v>
      </c>
      <c r="C12" s="20" t="s">
        <v>3</v>
      </c>
      <c r="D12" s="35">
        <v>1800</v>
      </c>
      <c r="E12" s="31">
        <f t="shared" si="0"/>
        <v>900</v>
      </c>
      <c r="F12" s="37">
        <v>2</v>
      </c>
      <c r="G12" s="29">
        <v>0</v>
      </c>
      <c r="H12" s="29"/>
      <c r="I12" s="29">
        <v>0</v>
      </c>
      <c r="J12" s="37">
        <v>956</v>
      </c>
      <c r="K12" s="29">
        <v>1020</v>
      </c>
      <c r="L12" s="9">
        <f t="shared" si="1"/>
        <v>1020</v>
      </c>
      <c r="M12" s="47"/>
      <c r="N12" s="47"/>
      <c r="O12" s="17"/>
      <c r="P12" s="17"/>
      <c r="Q12" s="18"/>
      <c r="R12" s="18"/>
    </row>
    <row r="13" spans="1:18" ht="12">
      <c r="A13" s="6" t="s">
        <v>24</v>
      </c>
      <c r="B13" s="19" t="s">
        <v>59</v>
      </c>
      <c r="C13" s="20" t="s">
        <v>4</v>
      </c>
      <c r="D13" s="35">
        <v>300</v>
      </c>
      <c r="E13" s="31">
        <f t="shared" si="0"/>
        <v>150</v>
      </c>
      <c r="F13" s="37">
        <v>0</v>
      </c>
      <c r="G13" s="29">
        <v>0</v>
      </c>
      <c r="H13" s="29"/>
      <c r="I13" s="29">
        <v>0</v>
      </c>
      <c r="J13" s="37">
        <v>0</v>
      </c>
      <c r="K13" s="29">
        <v>40</v>
      </c>
      <c r="L13" s="9">
        <f t="shared" si="1"/>
        <v>40</v>
      </c>
      <c r="M13" s="47"/>
      <c r="N13" s="47"/>
      <c r="O13" s="17"/>
      <c r="P13" s="17"/>
      <c r="Q13" s="18"/>
      <c r="R13" s="18"/>
    </row>
    <row r="14" spans="1:18" ht="16.5" customHeight="1">
      <c r="A14" s="6" t="s">
        <v>25</v>
      </c>
      <c r="B14" s="19" t="s">
        <v>58</v>
      </c>
      <c r="C14" s="20" t="s">
        <v>4</v>
      </c>
      <c r="D14" s="35">
        <v>24</v>
      </c>
      <c r="E14" s="31">
        <f t="shared" si="0"/>
        <v>12</v>
      </c>
      <c r="F14" s="37">
        <v>5</v>
      </c>
      <c r="G14" s="29">
        <v>5</v>
      </c>
      <c r="H14" s="29"/>
      <c r="I14" s="29">
        <v>0</v>
      </c>
      <c r="J14" s="37">
        <v>0</v>
      </c>
      <c r="K14" s="29">
        <v>20</v>
      </c>
      <c r="L14" s="9">
        <f t="shared" si="1"/>
        <v>25</v>
      </c>
      <c r="M14" s="47"/>
      <c r="N14" s="47"/>
      <c r="O14" s="17"/>
      <c r="P14" s="17"/>
      <c r="Q14" s="18"/>
      <c r="R14" s="18"/>
    </row>
    <row r="15" spans="1:18" ht="12">
      <c r="A15" s="6" t="s">
        <v>26</v>
      </c>
      <c r="B15" s="19" t="s">
        <v>57</v>
      </c>
      <c r="C15" s="20" t="s">
        <v>4</v>
      </c>
      <c r="D15" s="35">
        <v>1490</v>
      </c>
      <c r="E15" s="31">
        <f t="shared" si="0"/>
        <v>745</v>
      </c>
      <c r="F15" s="37">
        <v>12</v>
      </c>
      <c r="G15" s="29">
        <v>12</v>
      </c>
      <c r="H15" s="29"/>
      <c r="I15" s="29">
        <v>0</v>
      </c>
      <c r="J15" s="37">
        <v>1165</v>
      </c>
      <c r="K15" s="29">
        <v>1200</v>
      </c>
      <c r="L15" s="9">
        <f t="shared" si="1"/>
        <v>1212</v>
      </c>
      <c r="M15" s="47"/>
      <c r="N15" s="47"/>
      <c r="O15" s="17"/>
      <c r="P15" s="17"/>
      <c r="Q15" s="18"/>
      <c r="R15" s="18"/>
    </row>
    <row r="16" spans="1:18" ht="12">
      <c r="A16" s="6" t="s">
        <v>27</v>
      </c>
      <c r="B16" s="7" t="s">
        <v>54</v>
      </c>
      <c r="C16" s="8" t="s">
        <v>3</v>
      </c>
      <c r="D16" s="35">
        <v>1280</v>
      </c>
      <c r="E16" s="31">
        <f t="shared" si="0"/>
        <v>640</v>
      </c>
      <c r="F16" s="37">
        <v>2</v>
      </c>
      <c r="G16" s="29">
        <v>5</v>
      </c>
      <c r="H16" s="29"/>
      <c r="I16" s="29">
        <v>0</v>
      </c>
      <c r="J16" s="37">
        <v>0</v>
      </c>
      <c r="K16" s="29">
        <v>30</v>
      </c>
      <c r="L16" s="9">
        <f t="shared" si="1"/>
        <v>35</v>
      </c>
      <c r="M16" s="47"/>
      <c r="N16" s="47"/>
      <c r="O16" s="17"/>
      <c r="P16" s="17"/>
      <c r="Q16" s="18"/>
      <c r="R16" s="18"/>
    </row>
    <row r="17" spans="1:18" ht="12">
      <c r="A17" s="6" t="s">
        <v>28</v>
      </c>
      <c r="B17" s="7" t="s">
        <v>16</v>
      </c>
      <c r="C17" s="8" t="s">
        <v>3</v>
      </c>
      <c r="D17" s="35">
        <v>250</v>
      </c>
      <c r="E17" s="31">
        <f t="shared" si="0"/>
        <v>125</v>
      </c>
      <c r="F17" s="37">
        <v>0</v>
      </c>
      <c r="G17" s="29">
        <v>0</v>
      </c>
      <c r="H17" s="29"/>
      <c r="I17" s="29">
        <v>50</v>
      </c>
      <c r="J17" s="37">
        <v>0</v>
      </c>
      <c r="K17" s="29">
        <v>0</v>
      </c>
      <c r="L17" s="9">
        <f t="shared" si="1"/>
        <v>50</v>
      </c>
      <c r="M17" s="47"/>
      <c r="N17" s="47"/>
      <c r="O17" s="17"/>
      <c r="P17" s="17"/>
      <c r="Q17" s="18"/>
      <c r="R17" s="18"/>
    </row>
    <row r="18" spans="1:18" ht="12">
      <c r="A18" s="6" t="s">
        <v>29</v>
      </c>
      <c r="B18" s="7" t="s">
        <v>56</v>
      </c>
      <c r="C18" s="8" t="s">
        <v>3</v>
      </c>
      <c r="D18" s="35">
        <v>20</v>
      </c>
      <c r="E18" s="31">
        <f t="shared" si="0"/>
        <v>10</v>
      </c>
      <c r="F18" s="37">
        <v>0</v>
      </c>
      <c r="G18" s="29">
        <v>0</v>
      </c>
      <c r="H18" s="29"/>
      <c r="I18" s="29">
        <v>0</v>
      </c>
      <c r="J18" s="37">
        <v>0</v>
      </c>
      <c r="K18" s="29">
        <v>0</v>
      </c>
      <c r="L18" s="9">
        <f t="shared" si="1"/>
        <v>0</v>
      </c>
      <c r="M18" s="47"/>
      <c r="N18" s="47"/>
      <c r="O18" s="17"/>
      <c r="P18" s="17"/>
      <c r="Q18" s="18"/>
      <c r="R18" s="18"/>
    </row>
    <row r="19" spans="1:18" ht="12">
      <c r="A19" s="6" t="s">
        <v>30</v>
      </c>
      <c r="B19" s="7" t="s">
        <v>69</v>
      </c>
      <c r="C19" s="8" t="s">
        <v>3</v>
      </c>
      <c r="D19" s="32">
        <v>50000</v>
      </c>
      <c r="E19" s="31">
        <f t="shared" si="0"/>
        <v>25000</v>
      </c>
      <c r="F19" s="37">
        <v>7813</v>
      </c>
      <c r="G19" s="9">
        <v>7900</v>
      </c>
      <c r="H19" s="9"/>
      <c r="I19" s="9">
        <v>7500</v>
      </c>
      <c r="J19" s="37">
        <v>13298</v>
      </c>
      <c r="K19" s="9">
        <v>13400</v>
      </c>
      <c r="L19" s="9">
        <f t="shared" si="1"/>
        <v>28800</v>
      </c>
      <c r="M19" s="47"/>
      <c r="N19" s="47"/>
      <c r="O19" s="17"/>
      <c r="P19" s="17"/>
      <c r="Q19" s="18"/>
      <c r="R19" s="18"/>
    </row>
    <row r="20" spans="1:18" ht="12">
      <c r="A20" s="6" t="s">
        <v>31</v>
      </c>
      <c r="B20" s="7" t="s">
        <v>6</v>
      </c>
      <c r="C20" s="8" t="s">
        <v>3</v>
      </c>
      <c r="D20" s="32">
        <v>350</v>
      </c>
      <c r="E20" s="31">
        <f t="shared" si="0"/>
        <v>175</v>
      </c>
      <c r="F20" s="37">
        <v>0</v>
      </c>
      <c r="G20" s="29">
        <v>0</v>
      </c>
      <c r="H20" s="29"/>
      <c r="I20" s="9">
        <v>0</v>
      </c>
      <c r="J20" s="37">
        <v>0</v>
      </c>
      <c r="K20" s="9">
        <v>20</v>
      </c>
      <c r="L20" s="9">
        <f t="shared" si="1"/>
        <v>20</v>
      </c>
      <c r="M20" s="47"/>
      <c r="N20" s="47"/>
      <c r="O20" s="17"/>
      <c r="P20" s="17"/>
      <c r="Q20" s="18"/>
      <c r="R20" s="18"/>
    </row>
    <row r="21" spans="1:18" s="1" customFormat="1" ht="12">
      <c r="A21" s="6" t="s">
        <v>32</v>
      </c>
      <c r="B21" s="7" t="s">
        <v>7</v>
      </c>
      <c r="C21" s="8" t="s">
        <v>4</v>
      </c>
      <c r="D21" s="32">
        <v>35000</v>
      </c>
      <c r="E21" s="31">
        <f t="shared" si="0"/>
        <v>17500</v>
      </c>
      <c r="F21" s="37">
        <v>0</v>
      </c>
      <c r="G21" s="29">
        <v>0</v>
      </c>
      <c r="H21" s="29"/>
      <c r="I21" s="9">
        <v>9200</v>
      </c>
      <c r="J21" s="37">
        <v>13226</v>
      </c>
      <c r="K21" s="9">
        <v>13300</v>
      </c>
      <c r="L21" s="9">
        <f t="shared" si="1"/>
        <v>22500</v>
      </c>
      <c r="M21" s="47"/>
      <c r="N21" s="47"/>
      <c r="O21" s="17"/>
      <c r="P21" s="17"/>
      <c r="Q21" s="18"/>
      <c r="R21" s="18"/>
    </row>
    <row r="22" spans="1:18" s="1" customFormat="1" ht="12">
      <c r="A22" s="6" t="s">
        <v>33</v>
      </c>
      <c r="B22" s="7" t="s">
        <v>8</v>
      </c>
      <c r="C22" s="8" t="s">
        <v>4</v>
      </c>
      <c r="D22" s="32">
        <v>16</v>
      </c>
      <c r="E22" s="31">
        <f t="shared" si="0"/>
        <v>8</v>
      </c>
      <c r="F22" s="37">
        <v>0</v>
      </c>
      <c r="G22" s="29">
        <v>0</v>
      </c>
      <c r="H22" s="29"/>
      <c r="I22" s="9">
        <v>10</v>
      </c>
      <c r="J22" s="37">
        <v>0</v>
      </c>
      <c r="K22" s="9">
        <v>10</v>
      </c>
      <c r="L22" s="9">
        <f t="shared" si="1"/>
        <v>20</v>
      </c>
      <c r="M22" s="47"/>
      <c r="N22" s="47"/>
      <c r="O22" s="17"/>
      <c r="P22" s="17"/>
      <c r="Q22" s="18"/>
      <c r="R22" s="18"/>
    </row>
    <row r="23" spans="1:18" s="1" customFormat="1" ht="12">
      <c r="A23" s="6" t="s">
        <v>34</v>
      </c>
      <c r="B23" s="7" t="s">
        <v>65</v>
      </c>
      <c r="C23" s="8" t="s">
        <v>3</v>
      </c>
      <c r="D23" s="32">
        <v>800</v>
      </c>
      <c r="E23" s="31">
        <f t="shared" si="0"/>
        <v>400</v>
      </c>
      <c r="F23" s="37">
        <v>0</v>
      </c>
      <c r="G23" s="29">
        <v>0</v>
      </c>
      <c r="H23" s="29"/>
      <c r="I23" s="9">
        <v>9200</v>
      </c>
      <c r="J23" s="37">
        <v>0</v>
      </c>
      <c r="K23" s="9">
        <v>70</v>
      </c>
      <c r="L23" s="9">
        <f t="shared" si="1"/>
        <v>9270</v>
      </c>
      <c r="M23" s="47"/>
      <c r="N23" s="47"/>
      <c r="O23" s="17"/>
      <c r="P23" s="17"/>
      <c r="Q23" s="18"/>
      <c r="R23" s="18"/>
    </row>
    <row r="24" spans="1:18" s="1" customFormat="1" ht="12">
      <c r="A24" s="6" t="s">
        <v>35</v>
      </c>
      <c r="B24" s="7" t="s">
        <v>64</v>
      </c>
      <c r="C24" s="8" t="s">
        <v>3</v>
      </c>
      <c r="D24" s="32">
        <v>125</v>
      </c>
      <c r="E24" s="31">
        <f t="shared" si="0"/>
        <v>62.5</v>
      </c>
      <c r="F24" s="37">
        <v>0</v>
      </c>
      <c r="G24" s="29">
        <v>0</v>
      </c>
      <c r="H24" s="29"/>
      <c r="I24" s="9">
        <v>0</v>
      </c>
      <c r="J24" s="37">
        <v>0</v>
      </c>
      <c r="K24" s="9">
        <v>20</v>
      </c>
      <c r="L24" s="9">
        <f t="shared" si="1"/>
        <v>20</v>
      </c>
      <c r="M24" s="47"/>
      <c r="N24" s="47"/>
      <c r="O24" s="17"/>
      <c r="P24" s="17"/>
      <c r="Q24" s="18"/>
      <c r="R24" s="18"/>
    </row>
    <row r="25" spans="1:18" ht="12">
      <c r="A25" s="6" t="s">
        <v>36</v>
      </c>
      <c r="B25" s="7" t="s">
        <v>9</v>
      </c>
      <c r="C25" s="8" t="s">
        <v>10</v>
      </c>
      <c r="D25" s="32">
        <v>1000</v>
      </c>
      <c r="E25" s="31">
        <f t="shared" si="0"/>
        <v>500</v>
      </c>
      <c r="F25" s="37">
        <v>390</v>
      </c>
      <c r="G25" s="9">
        <v>390</v>
      </c>
      <c r="H25" s="9"/>
      <c r="I25" s="9">
        <v>200</v>
      </c>
      <c r="J25" s="37">
        <v>292</v>
      </c>
      <c r="K25" s="9">
        <v>350</v>
      </c>
      <c r="L25" s="9">
        <f t="shared" si="1"/>
        <v>940</v>
      </c>
      <c r="M25" s="47"/>
      <c r="N25" s="47"/>
      <c r="O25" s="17"/>
      <c r="P25" s="17"/>
      <c r="Q25" s="18"/>
      <c r="R25" s="18"/>
    </row>
    <row r="26" spans="1:18" ht="12">
      <c r="A26" s="6" t="s">
        <v>37</v>
      </c>
      <c r="B26" s="7" t="s">
        <v>11</v>
      </c>
      <c r="C26" s="8" t="s">
        <v>10</v>
      </c>
      <c r="D26" s="32">
        <v>40</v>
      </c>
      <c r="E26" s="31">
        <f t="shared" si="0"/>
        <v>20</v>
      </c>
      <c r="F26" s="37">
        <v>15</v>
      </c>
      <c r="G26" s="9">
        <v>10</v>
      </c>
      <c r="H26" s="9"/>
      <c r="I26" s="9">
        <v>2</v>
      </c>
      <c r="J26" s="37">
        <v>9.65</v>
      </c>
      <c r="K26" s="9">
        <v>13</v>
      </c>
      <c r="L26" s="9">
        <f t="shared" si="1"/>
        <v>25</v>
      </c>
      <c r="M26" s="47"/>
      <c r="N26" s="47"/>
      <c r="O26" s="17"/>
      <c r="P26" s="17"/>
      <c r="Q26" s="18"/>
      <c r="R26" s="18"/>
    </row>
    <row r="27" spans="1:18" ht="17.25" customHeight="1">
      <c r="A27" s="6" t="s">
        <v>38</v>
      </c>
      <c r="B27" s="7" t="s">
        <v>66</v>
      </c>
      <c r="C27" s="8" t="s">
        <v>3</v>
      </c>
      <c r="D27" s="32">
        <v>10</v>
      </c>
      <c r="E27" s="31">
        <f t="shared" si="0"/>
        <v>5</v>
      </c>
      <c r="F27" s="37">
        <v>0</v>
      </c>
      <c r="G27" s="29">
        <v>0</v>
      </c>
      <c r="H27" s="29"/>
      <c r="I27" s="9">
        <v>0</v>
      </c>
      <c r="J27" s="37">
        <v>0</v>
      </c>
      <c r="K27" s="9">
        <v>0</v>
      </c>
      <c r="L27" s="9">
        <f t="shared" si="1"/>
        <v>0</v>
      </c>
      <c r="M27" s="47"/>
      <c r="N27" s="47"/>
      <c r="O27" s="17"/>
      <c r="P27" s="17"/>
      <c r="Q27" s="18"/>
      <c r="R27" s="18"/>
    </row>
    <row r="28" spans="1:18" ht="12">
      <c r="A28" s="6" t="s">
        <v>39</v>
      </c>
      <c r="B28" s="7" t="s">
        <v>67</v>
      </c>
      <c r="C28" s="8" t="s">
        <v>10</v>
      </c>
      <c r="D28" s="32">
        <v>26</v>
      </c>
      <c r="E28" s="31">
        <f t="shared" si="0"/>
        <v>13</v>
      </c>
      <c r="F28" s="37">
        <v>0</v>
      </c>
      <c r="G28" s="29">
        <v>0</v>
      </c>
      <c r="H28" s="29"/>
      <c r="I28" s="9">
        <v>50</v>
      </c>
      <c r="J28" s="37">
        <v>0</v>
      </c>
      <c r="K28" s="9">
        <v>0</v>
      </c>
      <c r="L28" s="9">
        <f t="shared" si="1"/>
        <v>50</v>
      </c>
      <c r="M28" s="47"/>
      <c r="N28" s="47"/>
      <c r="O28" s="17"/>
      <c r="P28" s="17"/>
      <c r="Q28" s="18"/>
      <c r="R28" s="18"/>
    </row>
    <row r="29" spans="1:18" ht="12">
      <c r="A29" s="6" t="s">
        <v>40</v>
      </c>
      <c r="B29" s="7" t="s">
        <v>51</v>
      </c>
      <c r="C29" s="8" t="s">
        <v>10</v>
      </c>
      <c r="D29" s="32">
        <v>1000</v>
      </c>
      <c r="E29" s="31">
        <f t="shared" si="0"/>
        <v>500</v>
      </c>
      <c r="F29" s="37">
        <v>73.15</v>
      </c>
      <c r="G29" s="9">
        <v>75</v>
      </c>
      <c r="H29" s="9"/>
      <c r="I29" s="9">
        <v>40</v>
      </c>
      <c r="J29" s="37">
        <v>525.5</v>
      </c>
      <c r="K29" s="9">
        <v>430</v>
      </c>
      <c r="L29" s="9">
        <f t="shared" si="1"/>
        <v>545</v>
      </c>
      <c r="M29" s="47"/>
      <c r="N29" s="47"/>
      <c r="O29" s="17"/>
      <c r="P29" s="17"/>
      <c r="Q29" s="18"/>
      <c r="R29" s="18"/>
    </row>
    <row r="30" spans="1:18" ht="12">
      <c r="A30" s="6" t="s">
        <v>41</v>
      </c>
      <c r="B30" s="7" t="s">
        <v>74</v>
      </c>
      <c r="C30" s="8" t="s">
        <v>3</v>
      </c>
      <c r="D30" s="32">
        <v>1000</v>
      </c>
      <c r="E30" s="31">
        <f t="shared" si="0"/>
        <v>500</v>
      </c>
      <c r="F30" s="37">
        <v>60</v>
      </c>
      <c r="G30" s="29">
        <v>0</v>
      </c>
      <c r="H30" s="29"/>
      <c r="I30" s="9">
        <v>0</v>
      </c>
      <c r="J30" s="37">
        <v>495</v>
      </c>
      <c r="K30" s="9">
        <v>130</v>
      </c>
      <c r="L30" s="9">
        <f t="shared" si="1"/>
        <v>130</v>
      </c>
      <c r="M30" s="47"/>
      <c r="N30" s="47"/>
      <c r="O30" s="17"/>
      <c r="P30" s="17"/>
      <c r="Q30" s="18"/>
      <c r="R30" s="18"/>
    </row>
    <row r="31" spans="1:18" ht="12">
      <c r="A31" s="6" t="s">
        <v>42</v>
      </c>
      <c r="B31" s="7" t="s">
        <v>12</v>
      </c>
      <c r="C31" s="8" t="s">
        <v>10</v>
      </c>
      <c r="D31" s="32">
        <v>4</v>
      </c>
      <c r="E31" s="31">
        <f t="shared" si="0"/>
        <v>2</v>
      </c>
      <c r="F31" s="37">
        <v>0</v>
      </c>
      <c r="G31" s="29">
        <v>0</v>
      </c>
      <c r="H31" s="29"/>
      <c r="I31" s="9">
        <v>30</v>
      </c>
      <c r="J31" s="37">
        <v>29.2</v>
      </c>
      <c r="K31" s="9">
        <v>35</v>
      </c>
      <c r="L31" s="9">
        <f t="shared" si="1"/>
        <v>65</v>
      </c>
      <c r="M31" s="47"/>
      <c r="N31" s="47"/>
      <c r="O31" s="17"/>
      <c r="P31" s="17"/>
      <c r="Q31" s="18"/>
      <c r="R31" s="18"/>
    </row>
    <row r="32" spans="1:18" ht="12">
      <c r="A32" s="6" t="s">
        <v>43</v>
      </c>
      <c r="B32" s="7" t="s">
        <v>50</v>
      </c>
      <c r="C32" s="8" t="s">
        <v>3</v>
      </c>
      <c r="D32" s="32">
        <v>3000</v>
      </c>
      <c r="E32" s="31">
        <f t="shared" si="0"/>
        <v>1500</v>
      </c>
      <c r="F32" s="37">
        <v>2020</v>
      </c>
      <c r="G32" s="29">
        <v>0</v>
      </c>
      <c r="H32" s="29"/>
      <c r="I32" s="9">
        <v>1200</v>
      </c>
      <c r="J32" s="37">
        <v>714</v>
      </c>
      <c r="K32" s="9">
        <v>754</v>
      </c>
      <c r="L32" s="9">
        <f t="shared" si="1"/>
        <v>1954</v>
      </c>
      <c r="M32" s="47"/>
      <c r="N32" s="47"/>
      <c r="O32" s="17"/>
      <c r="P32" s="17"/>
      <c r="Q32" s="18"/>
      <c r="R32" s="18"/>
    </row>
    <row r="33" spans="1:18" ht="12">
      <c r="A33" s="6" t="s">
        <v>44</v>
      </c>
      <c r="B33" s="7" t="s">
        <v>13</v>
      </c>
      <c r="C33" s="8" t="s">
        <v>10</v>
      </c>
      <c r="D33" s="32">
        <v>8</v>
      </c>
      <c r="E33" s="31">
        <f t="shared" si="0"/>
        <v>4</v>
      </c>
      <c r="F33" s="37">
        <v>0</v>
      </c>
      <c r="G33" s="29">
        <v>0</v>
      </c>
      <c r="H33" s="29"/>
      <c r="I33" s="9">
        <v>0</v>
      </c>
      <c r="J33" s="37">
        <v>0</v>
      </c>
      <c r="K33" s="9">
        <v>2</v>
      </c>
      <c r="L33" s="9">
        <f t="shared" si="1"/>
        <v>2</v>
      </c>
      <c r="M33" s="47"/>
      <c r="N33" s="47"/>
      <c r="O33" s="17"/>
      <c r="P33" s="17"/>
      <c r="Q33" s="18"/>
      <c r="R33" s="18"/>
    </row>
    <row r="34" spans="1:18" ht="28.5" customHeight="1">
      <c r="A34" s="6" t="s">
        <v>45</v>
      </c>
      <c r="B34" s="7" t="s">
        <v>68</v>
      </c>
      <c r="C34" s="8" t="s">
        <v>10</v>
      </c>
      <c r="D34" s="32">
        <v>2500</v>
      </c>
      <c r="E34" s="31">
        <f t="shared" si="0"/>
        <v>1250</v>
      </c>
      <c r="F34" s="37">
        <v>24.3</v>
      </c>
      <c r="G34" s="9">
        <v>30</v>
      </c>
      <c r="H34" s="9"/>
      <c r="I34" s="9">
        <v>30</v>
      </c>
      <c r="J34" s="37">
        <v>531.65</v>
      </c>
      <c r="K34" s="9">
        <v>740</v>
      </c>
      <c r="L34" s="9">
        <f t="shared" si="1"/>
        <v>800</v>
      </c>
      <c r="M34" s="47"/>
      <c r="N34" s="47"/>
      <c r="O34" s="17"/>
      <c r="P34" s="17"/>
      <c r="Q34" s="18"/>
      <c r="R34" s="18"/>
    </row>
    <row r="35" spans="1:18" ht="12">
      <c r="A35" s="6" t="s">
        <v>46</v>
      </c>
      <c r="B35" s="7" t="s">
        <v>52</v>
      </c>
      <c r="C35" s="8" t="s">
        <v>10</v>
      </c>
      <c r="D35" s="32">
        <v>150</v>
      </c>
      <c r="E35" s="31">
        <f t="shared" si="0"/>
        <v>75</v>
      </c>
      <c r="F35" s="37">
        <v>25.65</v>
      </c>
      <c r="G35" s="9">
        <v>30</v>
      </c>
      <c r="H35" s="9"/>
      <c r="I35" s="9">
        <v>30</v>
      </c>
      <c r="J35" s="37">
        <v>98.2</v>
      </c>
      <c r="K35" s="9">
        <v>70</v>
      </c>
      <c r="L35" s="9">
        <f t="shared" si="1"/>
        <v>130</v>
      </c>
      <c r="M35" s="47"/>
      <c r="N35" s="47"/>
      <c r="O35" s="17"/>
      <c r="P35" s="17"/>
      <c r="Q35" s="18"/>
      <c r="R35" s="18"/>
    </row>
    <row r="36" spans="1:18" s="1" customFormat="1" ht="12">
      <c r="A36" s="6" t="s">
        <v>47</v>
      </c>
      <c r="B36" s="7" t="s">
        <v>53</v>
      </c>
      <c r="C36" s="8" t="s">
        <v>10</v>
      </c>
      <c r="D36" s="32">
        <v>8</v>
      </c>
      <c r="E36" s="31">
        <f t="shared" si="0"/>
        <v>4</v>
      </c>
      <c r="F36" s="37">
        <v>0</v>
      </c>
      <c r="G36" s="29">
        <v>0</v>
      </c>
      <c r="H36" s="29"/>
      <c r="I36" s="9">
        <v>0</v>
      </c>
      <c r="J36" s="37">
        <v>0</v>
      </c>
      <c r="K36" s="9">
        <v>2</v>
      </c>
      <c r="L36" s="9">
        <f t="shared" si="1"/>
        <v>2</v>
      </c>
      <c r="M36" s="47"/>
      <c r="N36" s="47"/>
      <c r="O36" s="17"/>
      <c r="P36" s="17"/>
      <c r="Q36" s="18"/>
      <c r="R36" s="18"/>
    </row>
    <row r="37" spans="1:18" ht="12">
      <c r="A37" s="6" t="s">
        <v>48</v>
      </c>
      <c r="B37" s="7" t="s">
        <v>14</v>
      </c>
      <c r="C37" s="8" t="s">
        <v>10</v>
      </c>
      <c r="D37" s="32">
        <v>4</v>
      </c>
      <c r="E37" s="31">
        <f t="shared" si="0"/>
        <v>2</v>
      </c>
      <c r="F37" s="37">
        <v>0</v>
      </c>
      <c r="G37" s="29">
        <v>0</v>
      </c>
      <c r="H37" s="29"/>
      <c r="I37" s="9">
        <v>0</v>
      </c>
      <c r="J37" s="37">
        <v>0</v>
      </c>
      <c r="K37" s="9">
        <v>0</v>
      </c>
      <c r="L37" s="9">
        <f t="shared" si="1"/>
        <v>0</v>
      </c>
      <c r="M37" s="47"/>
      <c r="N37" s="47"/>
      <c r="O37" s="17"/>
      <c r="P37" s="17"/>
      <c r="Q37" s="18"/>
      <c r="R37" s="18"/>
    </row>
    <row r="38" spans="1:18" ht="12">
      <c r="A38" s="6"/>
      <c r="B38" s="10" t="s">
        <v>15</v>
      </c>
      <c r="C38" s="6"/>
      <c r="D38" s="32"/>
      <c r="E38" s="32"/>
      <c r="F38" s="9"/>
      <c r="G38" s="9"/>
      <c r="H38" s="9"/>
      <c r="I38" s="9"/>
      <c r="J38" s="37"/>
      <c r="K38" s="9"/>
      <c r="L38" s="9"/>
      <c r="M38" s="16"/>
      <c r="N38" s="48"/>
      <c r="O38" s="17"/>
      <c r="P38" s="17"/>
      <c r="Q38" s="18"/>
      <c r="R38" s="18"/>
    </row>
    <row r="39" spans="1:18" ht="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2">
      <c r="A41" s="44" t="s">
        <v>87</v>
      </c>
      <c r="B41" s="45"/>
      <c r="C41" s="45"/>
      <c r="D41" s="13"/>
      <c r="E41" s="13"/>
      <c r="F41" s="13"/>
      <c r="G41" s="13"/>
      <c r="H41" s="13"/>
      <c r="I41" s="13"/>
      <c r="J41" s="13"/>
      <c r="K41" s="13"/>
      <c r="L41" s="13"/>
      <c r="M41" s="3"/>
      <c r="N41" s="3"/>
      <c r="O41" s="3"/>
      <c r="P41" s="3"/>
      <c r="Q41" s="3"/>
      <c r="R41" s="3"/>
    </row>
    <row r="42" spans="1:18" ht="12">
      <c r="A42" s="46"/>
      <c r="B42" s="46"/>
      <c r="C42" s="46"/>
      <c r="D42" s="13"/>
      <c r="E42" s="13"/>
      <c r="F42" s="13"/>
      <c r="G42" s="13"/>
      <c r="H42" s="13"/>
      <c r="I42" s="13"/>
      <c r="J42" s="13"/>
      <c r="K42" s="13"/>
      <c r="L42" s="13"/>
      <c r="M42" s="3"/>
      <c r="N42" s="3"/>
      <c r="O42" s="3"/>
      <c r="P42" s="3"/>
      <c r="Q42" s="3"/>
      <c r="R42" s="3"/>
    </row>
    <row r="43" spans="1:18" ht="12">
      <c r="A43" s="44" t="s">
        <v>87</v>
      </c>
      <c r="B43" s="45"/>
      <c r="C43" s="45"/>
      <c r="D43" s="13"/>
      <c r="E43" s="13"/>
      <c r="F43" s="13"/>
      <c r="G43" s="13"/>
      <c r="H43" s="13"/>
      <c r="I43" s="13"/>
      <c r="J43" s="13"/>
      <c r="K43" s="13"/>
      <c r="L43" s="13"/>
      <c r="M43" s="3"/>
      <c r="N43" s="3"/>
      <c r="O43" s="3"/>
      <c r="P43" s="3"/>
      <c r="Q43" s="3"/>
      <c r="R43" s="3"/>
    </row>
    <row r="44" spans="1:18" ht="12">
      <c r="A44" s="44" t="s">
        <v>86</v>
      </c>
      <c r="B44" s="45"/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3"/>
      <c r="N44" s="3"/>
      <c r="O44" s="3"/>
      <c r="P44" s="3"/>
      <c r="Q44" s="3"/>
      <c r="R44" s="3"/>
    </row>
    <row r="45" spans="1:18" ht="12">
      <c r="A45" s="46"/>
      <c r="B45" s="46"/>
      <c r="C45" s="46"/>
      <c r="D45" s="13"/>
      <c r="E45" s="13"/>
      <c r="F45" s="13"/>
      <c r="G45" s="13"/>
      <c r="H45" s="13"/>
      <c r="I45" s="13"/>
      <c r="J45" s="13"/>
      <c r="K45" s="13"/>
      <c r="L45" s="13"/>
      <c r="M45" s="3"/>
      <c r="N45" s="3"/>
      <c r="O45" s="3"/>
      <c r="P45" s="3"/>
      <c r="Q45" s="3"/>
      <c r="R45" s="3"/>
    </row>
    <row r="46" spans="1:18" ht="12">
      <c r="A46" s="40"/>
      <c r="B46" s="40"/>
      <c r="C46" s="40"/>
      <c r="D46" s="11"/>
      <c r="E46" s="11"/>
      <c r="F46" s="11"/>
      <c r="G46" s="11"/>
      <c r="H46" s="11"/>
      <c r="I46" s="11"/>
      <c r="J46" s="11"/>
      <c r="K46" s="11"/>
      <c r="L46" s="11"/>
      <c r="M46" s="3"/>
      <c r="N46" s="3"/>
      <c r="O46" s="3"/>
      <c r="P46" s="3"/>
      <c r="Q46" s="3"/>
      <c r="R46" s="3"/>
    </row>
    <row r="47" spans="1:12" ht="12">
      <c r="A47" s="41"/>
      <c r="B47" s="41"/>
      <c r="C47" s="41"/>
      <c r="D47" s="12"/>
      <c r="E47" s="12"/>
      <c r="F47" s="12"/>
      <c r="G47" s="12"/>
      <c r="H47" s="12"/>
      <c r="I47" s="12"/>
      <c r="J47" s="12"/>
      <c r="K47" s="12"/>
      <c r="L47" s="12"/>
    </row>
    <row r="48" spans="1:3" ht="12">
      <c r="A48" s="2"/>
      <c r="B48" s="2"/>
      <c r="C48" s="2"/>
    </row>
    <row r="49" spans="1:3" ht="12">
      <c r="A49" s="2"/>
      <c r="B49" s="2"/>
      <c r="C49" s="2"/>
    </row>
    <row r="50" spans="1:3" ht="12">
      <c r="A50" s="2"/>
      <c r="B50" s="2"/>
      <c r="C50" s="2"/>
    </row>
    <row r="51" spans="1:3" ht="12">
      <c r="A51" s="2"/>
      <c r="B51" s="2"/>
      <c r="C51" s="2"/>
    </row>
    <row r="52" spans="1:3" ht="12">
      <c r="A52" s="2"/>
      <c r="B52" s="2"/>
      <c r="C52" s="2"/>
    </row>
    <row r="53" spans="1:3" ht="12">
      <c r="A53" s="2"/>
      <c r="B53" s="2"/>
      <c r="C53" s="2"/>
    </row>
    <row r="54" spans="1:3" ht="12">
      <c r="A54" s="2"/>
      <c r="B54" s="2"/>
      <c r="C54" s="2"/>
    </row>
    <row r="55" spans="1:3" ht="12">
      <c r="A55" s="2"/>
      <c r="B55" s="2"/>
      <c r="C55" s="2"/>
    </row>
    <row r="56" spans="1:3" ht="12">
      <c r="A56" s="2"/>
      <c r="B56" s="2"/>
      <c r="C56" s="2"/>
    </row>
    <row r="57" spans="1:3" ht="12">
      <c r="A57" s="2"/>
      <c r="B57" s="2"/>
      <c r="C57" s="2"/>
    </row>
    <row r="58" spans="1:3" ht="12">
      <c r="A58" s="2"/>
      <c r="B58" s="2"/>
      <c r="C58" s="2"/>
    </row>
    <row r="59" spans="1:3" ht="12">
      <c r="A59" s="2"/>
      <c r="B59" s="2"/>
      <c r="C59" s="2"/>
    </row>
    <row r="60" spans="1:3" ht="12">
      <c r="A60" s="2"/>
      <c r="B60" s="2"/>
      <c r="C60" s="2"/>
    </row>
    <row r="61" spans="1:3" ht="12">
      <c r="A61" s="2"/>
      <c r="B61" s="2"/>
      <c r="C61" s="2"/>
    </row>
    <row r="62" spans="1:3" ht="12">
      <c r="A62" s="2"/>
      <c r="B62" s="2"/>
      <c r="C62" s="2"/>
    </row>
    <row r="63" spans="1:3" ht="12">
      <c r="A63" s="2"/>
      <c r="B63" s="2"/>
      <c r="C63" s="2"/>
    </row>
    <row r="64" spans="1:3" ht="12">
      <c r="A64" s="2"/>
      <c r="B64" s="2"/>
      <c r="C64" s="2"/>
    </row>
    <row r="65" spans="1:3" ht="12">
      <c r="A65" s="2"/>
      <c r="B65" s="2"/>
      <c r="C65" s="2"/>
    </row>
    <row r="66" spans="1:3" ht="12">
      <c r="A66" s="2"/>
      <c r="B66" s="2"/>
      <c r="C66" s="2"/>
    </row>
    <row r="67" spans="1:3" ht="12">
      <c r="A67" s="2"/>
      <c r="B67" s="2"/>
      <c r="C67" s="2"/>
    </row>
    <row r="68" spans="1:3" ht="12">
      <c r="A68" s="2"/>
      <c r="B68" s="2"/>
      <c r="C68" s="2"/>
    </row>
    <row r="69" spans="1:3" ht="12">
      <c r="A69" s="2"/>
      <c r="B69" s="2"/>
      <c r="C69" s="2"/>
    </row>
    <row r="70" spans="1:3" ht="12">
      <c r="A70" s="2"/>
      <c r="B70" s="2"/>
      <c r="C70" s="2"/>
    </row>
    <row r="71" spans="1:3" ht="12">
      <c r="A71" s="2"/>
      <c r="B71" s="2"/>
      <c r="C71" s="2"/>
    </row>
    <row r="72" spans="1:3" ht="12">
      <c r="A72" s="2"/>
      <c r="B72" s="2"/>
      <c r="C72" s="2"/>
    </row>
    <row r="73" spans="1:3" ht="12">
      <c r="A73" s="2"/>
      <c r="B73" s="2"/>
      <c r="C73" s="2"/>
    </row>
    <row r="74" spans="1:3" ht="12">
      <c r="A74" s="2"/>
      <c r="B74" s="2"/>
      <c r="C74" s="2"/>
    </row>
    <row r="75" spans="1:3" ht="12">
      <c r="A75" s="2"/>
      <c r="B75" s="2"/>
      <c r="C75" s="2"/>
    </row>
    <row r="76" spans="1:3" ht="12">
      <c r="A76" s="2"/>
      <c r="B76" s="2"/>
      <c r="C76" s="2"/>
    </row>
    <row r="77" spans="1:3" ht="12">
      <c r="A77" s="2"/>
      <c r="B77" s="2"/>
      <c r="C77" s="2"/>
    </row>
    <row r="78" spans="1:3" ht="12">
      <c r="A78" s="2"/>
      <c r="B78" s="2"/>
      <c r="C78" s="2"/>
    </row>
    <row r="79" spans="1:3" ht="12">
      <c r="A79" s="2"/>
      <c r="B79" s="2"/>
      <c r="C79" s="2"/>
    </row>
    <row r="80" spans="1:3" ht="12">
      <c r="A80" s="2"/>
      <c r="B80" s="2"/>
      <c r="C80" s="2"/>
    </row>
    <row r="81" spans="1:3" ht="12">
      <c r="A81" s="2"/>
      <c r="B81" s="2"/>
      <c r="C81" s="2"/>
    </row>
    <row r="82" spans="1:3" ht="12">
      <c r="A82" s="2"/>
      <c r="B82" s="2"/>
      <c r="C82" s="2"/>
    </row>
    <row r="83" spans="1:3" ht="12">
      <c r="A83" s="2"/>
      <c r="B83" s="2"/>
      <c r="C83" s="2"/>
    </row>
    <row r="84" spans="1:3" ht="12">
      <c r="A84" s="2"/>
      <c r="B84" s="2"/>
      <c r="C84" s="2"/>
    </row>
    <row r="85" spans="1:3" ht="12">
      <c r="A85" s="2"/>
      <c r="B85" s="2"/>
      <c r="C85" s="2"/>
    </row>
    <row r="86" spans="1:3" ht="12">
      <c r="A86" s="2"/>
      <c r="B86" s="2"/>
      <c r="C86" s="2"/>
    </row>
    <row r="87" spans="1:3" ht="12">
      <c r="A87" s="2"/>
      <c r="B87" s="2"/>
      <c r="C87" s="2"/>
    </row>
    <row r="88" spans="1:3" ht="12">
      <c r="A88" s="2"/>
      <c r="B88" s="2"/>
      <c r="C88" s="2"/>
    </row>
    <row r="89" spans="1:3" ht="12">
      <c r="A89" s="2"/>
      <c r="B89" s="2"/>
      <c r="C89" s="2"/>
    </row>
    <row r="90" spans="1:3" ht="12">
      <c r="A90" s="2"/>
      <c r="B90" s="2"/>
      <c r="C90" s="2"/>
    </row>
    <row r="91" spans="1:3" ht="12">
      <c r="A91" s="2"/>
      <c r="B91" s="2"/>
      <c r="C91" s="2"/>
    </row>
    <row r="92" spans="1:3" ht="12">
      <c r="A92" s="2"/>
      <c r="B92" s="2"/>
      <c r="C92" s="2"/>
    </row>
    <row r="93" spans="1:3" ht="12">
      <c r="A93" s="2"/>
      <c r="B93" s="2"/>
      <c r="C93" s="2"/>
    </row>
    <row r="94" spans="1:3" ht="12">
      <c r="A94" s="2"/>
      <c r="B94" s="2"/>
      <c r="C94" s="2"/>
    </row>
    <row r="95" spans="1:3" ht="12">
      <c r="A95" s="2"/>
      <c r="B95" s="2"/>
      <c r="C95" s="2"/>
    </row>
    <row r="96" spans="1:3" ht="12">
      <c r="A96" s="2"/>
      <c r="B96" s="2"/>
      <c r="C96" s="2"/>
    </row>
    <row r="97" spans="1:3" ht="12">
      <c r="A97" s="2"/>
      <c r="B97" s="2"/>
      <c r="C97" s="2"/>
    </row>
    <row r="98" spans="1:3" ht="12">
      <c r="A98" s="2"/>
      <c r="B98" s="2"/>
      <c r="C98" s="2"/>
    </row>
    <row r="99" spans="1:3" ht="12">
      <c r="A99" s="2"/>
      <c r="B99" s="2"/>
      <c r="C99" s="2"/>
    </row>
    <row r="100" spans="1:3" ht="12">
      <c r="A100" s="2"/>
      <c r="B100" s="2"/>
      <c r="C100" s="2"/>
    </row>
    <row r="101" spans="1:3" ht="12">
      <c r="A101" s="2"/>
      <c r="B101" s="2"/>
      <c r="C101" s="2"/>
    </row>
    <row r="102" spans="1:3" ht="12">
      <c r="A102" s="2"/>
      <c r="B102" s="2"/>
      <c r="C102" s="2"/>
    </row>
    <row r="103" spans="1:3" ht="12">
      <c r="A103" s="2"/>
      <c r="B103" s="2"/>
      <c r="C103" s="2"/>
    </row>
    <row r="104" spans="1:3" ht="12">
      <c r="A104" s="2"/>
      <c r="B104" s="2"/>
      <c r="C104" s="2"/>
    </row>
    <row r="105" spans="1:3" ht="12">
      <c r="A105" s="2"/>
      <c r="B105" s="2"/>
      <c r="C105" s="2"/>
    </row>
    <row r="106" spans="1:3" ht="12">
      <c r="A106" s="2"/>
      <c r="B106" s="2"/>
      <c r="C106" s="2"/>
    </row>
    <row r="107" spans="1:3" ht="12">
      <c r="A107" s="2"/>
      <c r="B107" s="2"/>
      <c r="C107" s="2"/>
    </row>
    <row r="108" spans="1:3" ht="12">
      <c r="A108" s="2"/>
      <c r="B108" s="2"/>
      <c r="C108" s="2"/>
    </row>
    <row r="109" spans="1:3" ht="12">
      <c r="A109" s="2"/>
      <c r="B109" s="2"/>
      <c r="C109" s="2"/>
    </row>
    <row r="110" spans="1:3" ht="12">
      <c r="A110" s="2"/>
      <c r="B110" s="2"/>
      <c r="C110" s="2"/>
    </row>
    <row r="111" spans="1:3" ht="12">
      <c r="A111" s="2"/>
      <c r="B111" s="2"/>
      <c r="C111" s="2"/>
    </row>
    <row r="112" spans="1:3" ht="12">
      <c r="A112" s="2"/>
      <c r="B112" s="2"/>
      <c r="C112" s="2"/>
    </row>
    <row r="113" spans="1:3" ht="12">
      <c r="A113" s="2"/>
      <c r="B113" s="2"/>
      <c r="C113" s="2"/>
    </row>
  </sheetData>
  <sheetProtection/>
  <mergeCells count="9">
    <mergeCell ref="M4:R4"/>
    <mergeCell ref="A46:C46"/>
    <mergeCell ref="A47:C47"/>
    <mergeCell ref="B3:C3"/>
    <mergeCell ref="A41:C41"/>
    <mergeCell ref="A42:C42"/>
    <mergeCell ref="A43:C43"/>
    <mergeCell ref="A44:C44"/>
    <mergeCell ref="A45:C45"/>
  </mergeCells>
  <printOptions/>
  <pageMargins left="0.31496062992125984" right="0.31496062992125984" top="0.7480314960629921" bottom="0.7480314960629921" header="0.5118110236220472" footer="0.5118110236220472"/>
  <pageSetup fitToHeight="0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mkopu</cp:lastModifiedBy>
  <cp:lastPrinted>2023-03-17T07:24:07Z</cp:lastPrinted>
  <dcterms:created xsi:type="dcterms:W3CDTF">2017-05-16T06:18:28Z</dcterms:created>
  <dcterms:modified xsi:type="dcterms:W3CDTF">2023-03-17T07:44:05Z</dcterms:modified>
  <cp:category/>
  <cp:version/>
  <cp:contentType/>
  <cp:contentStatus/>
</cp:coreProperties>
</file>